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695" windowHeight="14535"/>
  </bookViews>
  <sheets>
    <sheet name="Run01" sheetId="23" r:id="rId1"/>
  </sheets>
  <calcPr calcId="124519"/>
</workbook>
</file>

<file path=xl/calcChain.xml><?xml version="1.0" encoding="utf-8"?>
<calcChain xmlns="http://schemas.openxmlformats.org/spreadsheetml/2006/main">
  <c r="D101" i="23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O4"/>
  <c r="J13"/>
  <c r="I13"/>
  <c r="J11"/>
  <c r="I11"/>
  <c r="J10"/>
  <c r="I10"/>
  <c r="J9"/>
  <c r="J12" s="1"/>
  <c r="I9"/>
  <c r="I12" s="1"/>
  <c r="J7"/>
  <c r="J17" s="1"/>
  <c r="I7"/>
  <c r="I17" s="1"/>
  <c r="J3" l="1"/>
  <c r="J4"/>
  <c r="J5"/>
  <c r="I3"/>
  <c r="I4"/>
  <c r="I5"/>
  <c r="J15" l="1"/>
  <c r="J6"/>
  <c r="J16" s="1"/>
  <c r="I15"/>
  <c r="I6"/>
  <c r="I16" s="1"/>
</calcChain>
</file>

<file path=xl/sharedStrings.xml><?xml version="1.0" encoding="utf-8"?>
<sst xmlns="http://schemas.openxmlformats.org/spreadsheetml/2006/main" count="33" uniqueCount="28">
  <si>
    <t>X</t>
  </si>
  <si>
    <t>Y</t>
  </si>
  <si>
    <t>DX-pix</t>
  </si>
  <si>
    <t>DY-pix</t>
  </si>
  <si>
    <t>description</t>
  </si>
  <si>
    <t>Measure</t>
  </si>
  <si>
    <t>Comment</t>
  </si>
  <si>
    <t>From Top Left</t>
  </si>
  <si>
    <t>Average</t>
  </si>
  <si>
    <t>Min</t>
  </si>
  <si>
    <t>Max</t>
  </si>
  <si>
    <t>Max Abs Error</t>
  </si>
  <si>
    <t>Standard Deviation</t>
  </si>
  <si>
    <t>From Bottom Right</t>
  </si>
  <si>
    <t>Backlash</t>
  </si>
  <si>
    <t>Unidirectional Repeatability</t>
  </si>
  <si>
    <t>Max of max error</t>
  </si>
  <si>
    <t>3*Average standard deviation</t>
  </si>
  <si>
    <t>Ref</t>
  </si>
  <si>
    <t>from TL</t>
  </si>
  <si>
    <t>from BR</t>
  </si>
  <si>
    <r>
      <t>DX-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</t>
    </r>
  </si>
  <si>
    <r>
      <t>DY-</t>
    </r>
    <r>
      <rPr>
        <b/>
        <sz val="11"/>
        <color theme="1"/>
        <rFont val="Calibri"/>
        <family val="2"/>
      </rPr>
      <t>µm</t>
    </r>
  </si>
  <si>
    <t>Magnif</t>
  </si>
  <si>
    <t>Um/Pixel</t>
  </si>
  <si>
    <t>Um/Pixel @ 10X</t>
  </si>
  <si>
    <t>(change for your camera)</t>
  </si>
  <si>
    <t>(enter current magnification)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</si>
</sst>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1" xfId="0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4" xfId="0" applyFill="1" applyBorder="1"/>
    <xf numFmtId="0" fontId="1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5" xfId="0" applyFont="1" applyBorder="1"/>
    <xf numFmtId="0" fontId="3" fillId="0" borderId="5" xfId="0" applyFont="1" applyBorder="1"/>
    <xf numFmtId="0" fontId="0" fillId="0" borderId="6" xfId="0" applyFill="1" applyBorder="1"/>
    <xf numFmtId="2" fontId="2" fillId="0" borderId="7" xfId="0" applyNumberFormat="1" applyFont="1" applyBorder="1" applyAlignment="1">
      <alignment horizontal="center"/>
    </xf>
    <xf numFmtId="0" fontId="3" fillId="0" borderId="8" xfId="0" applyFont="1" applyBorder="1"/>
    <xf numFmtId="0" fontId="5" fillId="0" borderId="0" xfId="0" applyFont="1"/>
    <xf numFmtId="0" fontId="0" fillId="0" borderId="0" xfId="0" applyFill="1" applyBorder="1" applyAlignment="1">
      <alignment horizontal="left"/>
    </xf>
    <xf numFmtId="0" fontId="3" fillId="0" borderId="0" xfId="0" applyFont="1"/>
    <xf numFmtId="2" fontId="0" fillId="0" borderId="0" xfId="0" applyNumberFormat="1"/>
    <xf numFmtId="0" fontId="0" fillId="0" borderId="4" xfId="0" applyFill="1" applyBorder="1" applyAlignment="1">
      <alignment horizontal="center" textRotation="90"/>
    </xf>
    <xf numFmtId="0" fontId="0" fillId="0" borderId="4" xfId="0" applyFill="1" applyBorder="1" applyAlignment="1">
      <alignment horizontal="center" textRotation="90" wrapText="1"/>
    </xf>
    <xf numFmtId="0" fontId="1" fillId="0" borderId="0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'Run01'!$C$1</c:f>
              <c:strCache>
                <c:ptCount val="1"/>
                <c:pt idx="0">
                  <c:v>DX-µm</c:v>
                </c:pt>
              </c:strCache>
            </c:strRef>
          </c:tx>
          <c:val>
            <c:numRef>
              <c:f>'Run01'!$C$2:$C$101</c:f>
              <c:numCache>
                <c:formatCode>0.00</c:formatCode>
                <c:ptCount val="100"/>
                <c:pt idx="0">
                  <c:v>0</c:v>
                </c:pt>
                <c:pt idx="1">
                  <c:v>0.14374999999999999</c:v>
                </c:pt>
                <c:pt idx="2">
                  <c:v>0.25874999999999998</c:v>
                </c:pt>
                <c:pt idx="3">
                  <c:v>0.20124999999999998</c:v>
                </c:pt>
                <c:pt idx="4">
                  <c:v>8.6249999999999993E-2</c:v>
                </c:pt>
                <c:pt idx="5">
                  <c:v>0.14374999999999999</c:v>
                </c:pt>
                <c:pt idx="6">
                  <c:v>-5.7499999999999996E-2</c:v>
                </c:pt>
                <c:pt idx="7">
                  <c:v>0.22999999999999998</c:v>
                </c:pt>
                <c:pt idx="8">
                  <c:v>0.20124999999999998</c:v>
                </c:pt>
                <c:pt idx="9">
                  <c:v>0.17249999999999999</c:v>
                </c:pt>
                <c:pt idx="10">
                  <c:v>0.31624999999999998</c:v>
                </c:pt>
                <c:pt idx="11">
                  <c:v>0.17249999999999999</c:v>
                </c:pt>
                <c:pt idx="12">
                  <c:v>8.6249999999999993E-2</c:v>
                </c:pt>
                <c:pt idx="13">
                  <c:v>-0.14374999999999999</c:v>
                </c:pt>
                <c:pt idx="14">
                  <c:v>0</c:v>
                </c:pt>
                <c:pt idx="15">
                  <c:v>0.14374999999999999</c:v>
                </c:pt>
                <c:pt idx="16">
                  <c:v>0.22999999999999998</c:v>
                </c:pt>
                <c:pt idx="17">
                  <c:v>0.11499999999999999</c:v>
                </c:pt>
                <c:pt idx="18">
                  <c:v>0.48874999999999996</c:v>
                </c:pt>
                <c:pt idx="19">
                  <c:v>0.5462499999999999</c:v>
                </c:pt>
                <c:pt idx="20">
                  <c:v>0.25874999999999998</c:v>
                </c:pt>
                <c:pt idx="21">
                  <c:v>0.40249999999999997</c:v>
                </c:pt>
                <c:pt idx="22">
                  <c:v>0.28749999999999998</c:v>
                </c:pt>
                <c:pt idx="23">
                  <c:v>0.43124999999999997</c:v>
                </c:pt>
                <c:pt idx="24">
                  <c:v>0.20124999999999998</c:v>
                </c:pt>
                <c:pt idx="25">
                  <c:v>0.11499999999999999</c:v>
                </c:pt>
                <c:pt idx="26">
                  <c:v>0.25874999999999998</c:v>
                </c:pt>
                <c:pt idx="27">
                  <c:v>0.14374999999999999</c:v>
                </c:pt>
                <c:pt idx="28">
                  <c:v>5.7499999999999996E-2</c:v>
                </c:pt>
                <c:pt idx="29">
                  <c:v>0.17249999999999999</c:v>
                </c:pt>
                <c:pt idx="30">
                  <c:v>8.6249999999999993E-2</c:v>
                </c:pt>
                <c:pt idx="31">
                  <c:v>0.25874999999999998</c:v>
                </c:pt>
                <c:pt idx="32">
                  <c:v>5.7499999999999996E-2</c:v>
                </c:pt>
                <c:pt idx="33">
                  <c:v>0.25874999999999998</c:v>
                </c:pt>
                <c:pt idx="34">
                  <c:v>0.17249999999999999</c:v>
                </c:pt>
                <c:pt idx="35">
                  <c:v>0.25874999999999998</c:v>
                </c:pt>
                <c:pt idx="36">
                  <c:v>0.22999999999999998</c:v>
                </c:pt>
                <c:pt idx="37">
                  <c:v>0.45999999999999996</c:v>
                </c:pt>
                <c:pt idx="38">
                  <c:v>0.17249999999999999</c:v>
                </c:pt>
                <c:pt idx="39">
                  <c:v>0.43124999999999997</c:v>
                </c:pt>
                <c:pt idx="40">
                  <c:v>0.51749999999999996</c:v>
                </c:pt>
                <c:pt idx="41">
                  <c:v>0.22999999999999998</c:v>
                </c:pt>
                <c:pt idx="42">
                  <c:v>0.51749999999999996</c:v>
                </c:pt>
                <c:pt idx="43">
                  <c:v>0.37374999999999997</c:v>
                </c:pt>
                <c:pt idx="44">
                  <c:v>0.17249999999999999</c:v>
                </c:pt>
                <c:pt idx="45">
                  <c:v>0.14374999999999999</c:v>
                </c:pt>
                <c:pt idx="46">
                  <c:v>0.45999999999999996</c:v>
                </c:pt>
                <c:pt idx="47">
                  <c:v>0.22999999999999998</c:v>
                </c:pt>
                <c:pt idx="48">
                  <c:v>0.25874999999999998</c:v>
                </c:pt>
                <c:pt idx="49">
                  <c:v>0.37374999999999997</c:v>
                </c:pt>
                <c:pt idx="50">
                  <c:v>3.6799999999999997</c:v>
                </c:pt>
                <c:pt idx="51">
                  <c:v>3.3637499999999996</c:v>
                </c:pt>
                <c:pt idx="52">
                  <c:v>3.2199999999999998</c:v>
                </c:pt>
                <c:pt idx="53">
                  <c:v>3.3062499999999999</c:v>
                </c:pt>
                <c:pt idx="54">
                  <c:v>3.5362499999999999</c:v>
                </c:pt>
                <c:pt idx="55">
                  <c:v>3.4499999999999997</c:v>
                </c:pt>
                <c:pt idx="56">
                  <c:v>3.3062499999999999</c:v>
                </c:pt>
                <c:pt idx="57">
                  <c:v>3.4787499999999998</c:v>
                </c:pt>
                <c:pt idx="58">
                  <c:v>3.5074999999999994</c:v>
                </c:pt>
                <c:pt idx="59">
                  <c:v>3.3062499999999999</c:v>
                </c:pt>
                <c:pt idx="60">
                  <c:v>3.1624999999999996</c:v>
                </c:pt>
                <c:pt idx="61">
                  <c:v>3.4212499999999997</c:v>
                </c:pt>
                <c:pt idx="62">
                  <c:v>3.3349999999999995</c:v>
                </c:pt>
                <c:pt idx="63">
                  <c:v>3.3925000000000001</c:v>
                </c:pt>
                <c:pt idx="64">
                  <c:v>3.2774999999999999</c:v>
                </c:pt>
                <c:pt idx="65">
                  <c:v>3.3637499999999996</c:v>
                </c:pt>
                <c:pt idx="66">
                  <c:v>3.4499999999999997</c:v>
                </c:pt>
                <c:pt idx="67">
                  <c:v>3.3349999999999995</c:v>
                </c:pt>
                <c:pt idx="68">
                  <c:v>3.1912499999999997</c:v>
                </c:pt>
                <c:pt idx="69">
                  <c:v>3.3637499999999996</c:v>
                </c:pt>
                <c:pt idx="70">
                  <c:v>3.3349999999999995</c:v>
                </c:pt>
                <c:pt idx="71">
                  <c:v>3.3637499999999996</c:v>
                </c:pt>
                <c:pt idx="72">
                  <c:v>3.2487499999999998</c:v>
                </c:pt>
                <c:pt idx="73">
                  <c:v>3.4212499999999997</c:v>
                </c:pt>
                <c:pt idx="74">
                  <c:v>3.4212499999999997</c:v>
                </c:pt>
                <c:pt idx="75">
                  <c:v>3.3637499999999996</c:v>
                </c:pt>
                <c:pt idx="76">
                  <c:v>3.2199999999999998</c:v>
                </c:pt>
                <c:pt idx="77">
                  <c:v>3.5362499999999999</c:v>
                </c:pt>
                <c:pt idx="78">
                  <c:v>3.2774999999999999</c:v>
                </c:pt>
                <c:pt idx="79">
                  <c:v>2.8462499999999999</c:v>
                </c:pt>
                <c:pt idx="80">
                  <c:v>3.4787499999999998</c:v>
                </c:pt>
                <c:pt idx="81">
                  <c:v>3.4212499999999997</c:v>
                </c:pt>
                <c:pt idx="82">
                  <c:v>3.5074999999999994</c:v>
                </c:pt>
                <c:pt idx="83">
                  <c:v>3.3925000000000001</c:v>
                </c:pt>
                <c:pt idx="84">
                  <c:v>3.4499999999999997</c:v>
                </c:pt>
                <c:pt idx="85">
                  <c:v>3.5649999999999999</c:v>
                </c:pt>
                <c:pt idx="86">
                  <c:v>3.4787499999999998</c:v>
                </c:pt>
                <c:pt idx="87">
                  <c:v>3.2774999999999999</c:v>
                </c:pt>
                <c:pt idx="88">
                  <c:v>3.3062499999999999</c:v>
                </c:pt>
                <c:pt idx="89">
                  <c:v>3.0762499999999995</c:v>
                </c:pt>
                <c:pt idx="90">
                  <c:v>3.3637499999999996</c:v>
                </c:pt>
                <c:pt idx="91">
                  <c:v>3.2199999999999998</c:v>
                </c:pt>
                <c:pt idx="92">
                  <c:v>3.2199999999999998</c:v>
                </c:pt>
                <c:pt idx="93">
                  <c:v>3.2774999999999999</c:v>
                </c:pt>
                <c:pt idx="94">
                  <c:v>3.2487499999999998</c:v>
                </c:pt>
                <c:pt idx="95">
                  <c:v>3.0187499999999998</c:v>
                </c:pt>
                <c:pt idx="96">
                  <c:v>3.3062499999999999</c:v>
                </c:pt>
                <c:pt idx="97">
                  <c:v>3.2774999999999999</c:v>
                </c:pt>
                <c:pt idx="98">
                  <c:v>3.3637499999999996</c:v>
                </c:pt>
                <c:pt idx="99">
                  <c:v>3.3062499999999999</c:v>
                </c:pt>
              </c:numCache>
            </c:numRef>
          </c:val>
        </c:ser>
        <c:ser>
          <c:idx val="1"/>
          <c:order val="1"/>
          <c:tx>
            <c:strRef>
              <c:f>'Run01'!$D$1</c:f>
              <c:strCache>
                <c:ptCount val="1"/>
                <c:pt idx="0">
                  <c:v>DY-µm</c:v>
                </c:pt>
              </c:strCache>
            </c:strRef>
          </c:tx>
          <c:val>
            <c:numRef>
              <c:f>'Run01'!$D$2:$D$101</c:f>
              <c:numCache>
                <c:formatCode>0.00</c:formatCode>
                <c:ptCount val="100"/>
                <c:pt idx="0">
                  <c:v>0</c:v>
                </c:pt>
                <c:pt idx="1">
                  <c:v>0.60375000000000001</c:v>
                </c:pt>
                <c:pt idx="2">
                  <c:v>0.51749999999999996</c:v>
                </c:pt>
                <c:pt idx="3">
                  <c:v>0.14374999999999999</c:v>
                </c:pt>
                <c:pt idx="4">
                  <c:v>0.5462499999999999</c:v>
                </c:pt>
                <c:pt idx="5">
                  <c:v>5.7499999999999996E-2</c:v>
                </c:pt>
                <c:pt idx="6">
                  <c:v>-0.51749999999999996</c:v>
                </c:pt>
                <c:pt idx="7">
                  <c:v>0.60375000000000001</c:v>
                </c:pt>
                <c:pt idx="8">
                  <c:v>0.48874999999999996</c:v>
                </c:pt>
                <c:pt idx="9">
                  <c:v>-0.22999999999999998</c:v>
                </c:pt>
                <c:pt idx="10">
                  <c:v>0.91999999999999993</c:v>
                </c:pt>
                <c:pt idx="11">
                  <c:v>1.3512499999999998</c:v>
                </c:pt>
                <c:pt idx="12">
                  <c:v>1.29375</c:v>
                </c:pt>
                <c:pt idx="13">
                  <c:v>0.45999999999999996</c:v>
                </c:pt>
                <c:pt idx="14">
                  <c:v>1.0349999999999999</c:v>
                </c:pt>
                <c:pt idx="15">
                  <c:v>1.0349999999999999</c:v>
                </c:pt>
                <c:pt idx="16">
                  <c:v>8.6249999999999993E-2</c:v>
                </c:pt>
                <c:pt idx="17">
                  <c:v>-0.71875</c:v>
                </c:pt>
                <c:pt idx="18">
                  <c:v>0.14374999999999999</c:v>
                </c:pt>
                <c:pt idx="19">
                  <c:v>-0.14374999999999999</c:v>
                </c:pt>
                <c:pt idx="20">
                  <c:v>-2.8749999999999998E-2</c:v>
                </c:pt>
                <c:pt idx="21">
                  <c:v>-5.7499999999999996E-2</c:v>
                </c:pt>
                <c:pt idx="22">
                  <c:v>0.17249999999999999</c:v>
                </c:pt>
                <c:pt idx="23">
                  <c:v>0.14374999999999999</c:v>
                </c:pt>
                <c:pt idx="24">
                  <c:v>-0.20124999999999998</c:v>
                </c:pt>
                <c:pt idx="25">
                  <c:v>-0.11499999999999999</c:v>
                </c:pt>
                <c:pt idx="26">
                  <c:v>0.40249999999999997</c:v>
                </c:pt>
                <c:pt idx="27">
                  <c:v>0.31624999999999998</c:v>
                </c:pt>
                <c:pt idx="28">
                  <c:v>-0.40249999999999997</c:v>
                </c:pt>
                <c:pt idx="29">
                  <c:v>0.20124999999999998</c:v>
                </c:pt>
                <c:pt idx="30">
                  <c:v>0.71875</c:v>
                </c:pt>
                <c:pt idx="31">
                  <c:v>5.7499999999999996E-2</c:v>
                </c:pt>
                <c:pt idx="32">
                  <c:v>-0.71875</c:v>
                </c:pt>
                <c:pt idx="33">
                  <c:v>5.7499999999999996E-2</c:v>
                </c:pt>
                <c:pt idx="34">
                  <c:v>0</c:v>
                </c:pt>
                <c:pt idx="35">
                  <c:v>-0.77625</c:v>
                </c:pt>
                <c:pt idx="36">
                  <c:v>-2.8749999999999998E-2</c:v>
                </c:pt>
                <c:pt idx="37">
                  <c:v>0.25874999999999998</c:v>
                </c:pt>
                <c:pt idx="38">
                  <c:v>-0.86249999999999993</c:v>
                </c:pt>
                <c:pt idx="39">
                  <c:v>0.48874999999999996</c:v>
                </c:pt>
                <c:pt idx="40">
                  <c:v>0.48874999999999996</c:v>
                </c:pt>
                <c:pt idx="41">
                  <c:v>-0.34499999999999997</c:v>
                </c:pt>
                <c:pt idx="42">
                  <c:v>0.25874999999999998</c:v>
                </c:pt>
                <c:pt idx="43">
                  <c:v>0.69</c:v>
                </c:pt>
                <c:pt idx="44">
                  <c:v>-0.43124999999999997</c:v>
                </c:pt>
                <c:pt idx="45">
                  <c:v>0.28749999999999998</c:v>
                </c:pt>
                <c:pt idx="46">
                  <c:v>0.37374999999999997</c:v>
                </c:pt>
                <c:pt idx="47">
                  <c:v>0.17249999999999999</c:v>
                </c:pt>
                <c:pt idx="48">
                  <c:v>-0.40249999999999997</c:v>
                </c:pt>
                <c:pt idx="49">
                  <c:v>-0.11499999999999999</c:v>
                </c:pt>
                <c:pt idx="50">
                  <c:v>-2.3574999999999995</c:v>
                </c:pt>
                <c:pt idx="51">
                  <c:v>-2.4724999999999997</c:v>
                </c:pt>
                <c:pt idx="52">
                  <c:v>-3.5649999999999999</c:v>
                </c:pt>
                <c:pt idx="53">
                  <c:v>-3.1912499999999997</c:v>
                </c:pt>
                <c:pt idx="54">
                  <c:v>-2.3574999999999995</c:v>
                </c:pt>
                <c:pt idx="55">
                  <c:v>-2.3287499999999999</c:v>
                </c:pt>
                <c:pt idx="56">
                  <c:v>-2.7887499999999994</c:v>
                </c:pt>
                <c:pt idx="57">
                  <c:v>-2.38625</c:v>
                </c:pt>
                <c:pt idx="58">
                  <c:v>-2.1274999999999999</c:v>
                </c:pt>
                <c:pt idx="59">
                  <c:v>-2.7024999999999997</c:v>
                </c:pt>
                <c:pt idx="60">
                  <c:v>-3.3925000000000001</c:v>
                </c:pt>
                <c:pt idx="61">
                  <c:v>-2.9612500000000002</c:v>
                </c:pt>
                <c:pt idx="62">
                  <c:v>-2.6737500000000001</c:v>
                </c:pt>
                <c:pt idx="63">
                  <c:v>-3.5649999999999999</c:v>
                </c:pt>
                <c:pt idx="64">
                  <c:v>-3.6512499999999997</c:v>
                </c:pt>
                <c:pt idx="65">
                  <c:v>-3.2774999999999999</c:v>
                </c:pt>
                <c:pt idx="66">
                  <c:v>-2.8174999999999999</c:v>
                </c:pt>
                <c:pt idx="67">
                  <c:v>-2.7312499999999997</c:v>
                </c:pt>
                <c:pt idx="68">
                  <c:v>-3.6224999999999996</c:v>
                </c:pt>
                <c:pt idx="69">
                  <c:v>-3.0474999999999999</c:v>
                </c:pt>
                <c:pt idx="70">
                  <c:v>-2.9899999999999998</c:v>
                </c:pt>
                <c:pt idx="71">
                  <c:v>-2.875</c:v>
                </c:pt>
                <c:pt idx="72">
                  <c:v>-3.6224999999999996</c:v>
                </c:pt>
                <c:pt idx="73">
                  <c:v>-2.5012499999999998</c:v>
                </c:pt>
                <c:pt idx="74">
                  <c:v>-3.0762499999999995</c:v>
                </c:pt>
                <c:pt idx="75">
                  <c:v>-3.1912499999999997</c:v>
                </c:pt>
                <c:pt idx="76">
                  <c:v>-3.4499999999999997</c:v>
                </c:pt>
                <c:pt idx="77">
                  <c:v>-2.2424999999999997</c:v>
                </c:pt>
                <c:pt idx="78">
                  <c:v>-2.5012499999999998</c:v>
                </c:pt>
                <c:pt idx="79">
                  <c:v>-2.7312499999999997</c:v>
                </c:pt>
                <c:pt idx="80">
                  <c:v>-2.4724999999999997</c:v>
                </c:pt>
                <c:pt idx="81">
                  <c:v>-2.2424999999999997</c:v>
                </c:pt>
                <c:pt idx="82">
                  <c:v>-2.5012499999999998</c:v>
                </c:pt>
                <c:pt idx="83">
                  <c:v>-3.82375</c:v>
                </c:pt>
                <c:pt idx="84">
                  <c:v>-3.82375</c:v>
                </c:pt>
                <c:pt idx="85">
                  <c:v>-3.3637499999999996</c:v>
                </c:pt>
                <c:pt idx="86">
                  <c:v>-3.3349999999999995</c:v>
                </c:pt>
                <c:pt idx="87">
                  <c:v>-4.1974999999999998</c:v>
                </c:pt>
                <c:pt idx="88">
                  <c:v>-3.2774999999999999</c:v>
                </c:pt>
                <c:pt idx="89">
                  <c:v>-3.13375</c:v>
                </c:pt>
                <c:pt idx="90">
                  <c:v>-3.7662499999999994</c:v>
                </c:pt>
                <c:pt idx="91">
                  <c:v>-3.5649999999999999</c:v>
                </c:pt>
                <c:pt idx="92">
                  <c:v>-2.9037499999999996</c:v>
                </c:pt>
                <c:pt idx="93">
                  <c:v>-2.9612500000000002</c:v>
                </c:pt>
                <c:pt idx="94">
                  <c:v>-3.5937499999999996</c:v>
                </c:pt>
                <c:pt idx="95">
                  <c:v>-3.8524999999999996</c:v>
                </c:pt>
                <c:pt idx="96">
                  <c:v>-2.7887499999999994</c:v>
                </c:pt>
                <c:pt idx="97">
                  <c:v>-2.9899999999999998</c:v>
                </c:pt>
                <c:pt idx="98">
                  <c:v>-2.7887499999999994</c:v>
                </c:pt>
                <c:pt idx="99">
                  <c:v>-3.8524999999999996</c:v>
                </c:pt>
              </c:numCache>
            </c:numRef>
          </c:val>
        </c:ser>
        <c:marker val="1"/>
        <c:axId val="83298944"/>
        <c:axId val="83300736"/>
      </c:lineChart>
      <c:catAx>
        <c:axId val="83298944"/>
        <c:scaling>
          <c:orientation val="minMax"/>
        </c:scaling>
        <c:axPos val="b"/>
        <c:tickLblPos val="nextTo"/>
        <c:crossAx val="83300736"/>
        <c:crosses val="autoZero"/>
        <c:auto val="1"/>
        <c:lblAlgn val="ctr"/>
        <c:lblOffset val="100"/>
      </c:catAx>
      <c:valAx>
        <c:axId val="83300736"/>
        <c:scaling>
          <c:orientation val="minMax"/>
        </c:scaling>
        <c:axPos val="l"/>
        <c:majorGridlines/>
        <c:numFmt formatCode="0.00" sourceLinked="1"/>
        <c:tickLblPos val="nextTo"/>
        <c:crossAx val="83298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17</xdr:row>
      <xdr:rowOff>104775</xdr:rowOff>
    </xdr:from>
    <xdr:to>
      <xdr:col>17</xdr:col>
      <xdr:colOff>581025</xdr:colOff>
      <xdr:row>46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1"/>
  <sheetViews>
    <sheetView tabSelected="1" workbookViewId="0">
      <selection activeCell="T2" sqref="T2"/>
    </sheetView>
  </sheetViews>
  <sheetFormatPr defaultRowHeight="15"/>
  <cols>
    <col min="8" max="8" width="18" customWidth="1"/>
    <col min="9" max="10" width="9.5703125" customWidth="1"/>
    <col min="11" max="11" width="27" customWidth="1"/>
  </cols>
  <sheetData>
    <row r="1" spans="1:20">
      <c r="A1" s="1" t="s">
        <v>2</v>
      </c>
      <c r="B1" s="1" t="s">
        <v>3</v>
      </c>
      <c r="C1" s="2" t="s">
        <v>21</v>
      </c>
      <c r="D1" s="2" t="s">
        <v>22</v>
      </c>
      <c r="E1" s="2" t="s">
        <v>4</v>
      </c>
      <c r="T1" s="1"/>
    </row>
    <row r="2" spans="1:20">
      <c r="A2">
        <v>0</v>
      </c>
      <c r="B2">
        <v>0</v>
      </c>
      <c r="C2" s="20">
        <f>A2*$O$4</f>
        <v>0</v>
      </c>
      <c r="D2" s="20">
        <f>B2*$O$4</f>
        <v>0</v>
      </c>
      <c r="E2" s="1" t="s">
        <v>18</v>
      </c>
      <c r="G2" s="3"/>
      <c r="H2" s="4" t="s">
        <v>5</v>
      </c>
      <c r="I2" s="4" t="s">
        <v>0</v>
      </c>
      <c r="J2" s="4" t="s">
        <v>1</v>
      </c>
      <c r="K2" s="5" t="s">
        <v>6</v>
      </c>
      <c r="M2" s="18" t="s">
        <v>25</v>
      </c>
      <c r="O2">
        <v>0.57499999999999996</v>
      </c>
      <c r="P2" t="s">
        <v>26</v>
      </c>
    </row>
    <row r="3" spans="1:20">
      <c r="A3">
        <v>0.5</v>
      </c>
      <c r="B3">
        <v>2.1</v>
      </c>
      <c r="C3" s="20">
        <f t="shared" ref="C3:C66" si="0">A3*$O$4</f>
        <v>0.14374999999999999</v>
      </c>
      <c r="D3" s="20">
        <f t="shared" ref="D3:D66" si="1">B3*$O$4</f>
        <v>0.60375000000000001</v>
      </c>
      <c r="E3" s="1" t="s">
        <v>19</v>
      </c>
      <c r="G3" s="21" t="s">
        <v>7</v>
      </c>
      <c r="H3" s="6" t="s">
        <v>8</v>
      </c>
      <c r="I3" s="7">
        <f>AVERAGE(C2:C51)</f>
        <v>0.22654999999999997</v>
      </c>
      <c r="J3" s="7">
        <f>AVERAGE(D2:D51)</f>
        <v>0.16559999999999991</v>
      </c>
      <c r="K3" s="8"/>
      <c r="M3" t="s">
        <v>23</v>
      </c>
      <c r="O3">
        <v>20</v>
      </c>
      <c r="P3" t="s">
        <v>27</v>
      </c>
    </row>
    <row r="4" spans="1:20">
      <c r="A4">
        <v>0.9</v>
      </c>
      <c r="B4">
        <v>1.8</v>
      </c>
      <c r="C4" s="20">
        <f t="shared" si="0"/>
        <v>0.25874999999999998</v>
      </c>
      <c r="D4" s="20">
        <f t="shared" si="1"/>
        <v>0.51749999999999996</v>
      </c>
      <c r="G4" s="21"/>
      <c r="H4" s="6" t="s">
        <v>9</v>
      </c>
      <c r="I4" s="7">
        <f>MIN(C2:C51)</f>
        <v>-0.14374999999999999</v>
      </c>
      <c r="J4" s="7">
        <f>MIN(D2:D51)</f>
        <v>-0.86249999999999993</v>
      </c>
      <c r="K4" s="8"/>
      <c r="M4" t="s">
        <v>24</v>
      </c>
      <c r="O4">
        <f>O2*10/O3</f>
        <v>0.28749999999999998</v>
      </c>
    </row>
    <row r="5" spans="1:20">
      <c r="A5">
        <v>0.7</v>
      </c>
      <c r="B5">
        <v>0.5</v>
      </c>
      <c r="C5" s="20">
        <f t="shared" si="0"/>
        <v>0.20124999999999998</v>
      </c>
      <c r="D5" s="20">
        <f t="shared" si="1"/>
        <v>0.14374999999999999</v>
      </c>
      <c r="G5" s="21"/>
      <c r="H5" s="6" t="s">
        <v>10</v>
      </c>
      <c r="I5" s="7">
        <f>MAX(C2:C51)</f>
        <v>0.5462499999999999</v>
      </c>
      <c r="J5" s="7">
        <f>MAX(D2:D51)</f>
        <v>1.3512499999999998</v>
      </c>
      <c r="K5" s="8"/>
    </row>
    <row r="6" spans="1:20">
      <c r="A6">
        <v>0.3</v>
      </c>
      <c r="B6">
        <v>1.9</v>
      </c>
      <c r="C6" s="20">
        <f t="shared" si="0"/>
        <v>8.6249999999999993E-2</v>
      </c>
      <c r="D6" s="20">
        <f t="shared" si="1"/>
        <v>0.5462499999999999</v>
      </c>
      <c r="G6" s="21"/>
      <c r="H6" s="6" t="s">
        <v>11</v>
      </c>
      <c r="I6" s="7">
        <f>MAX(ABS(I3-I4),ABS(I3-I5))</f>
        <v>0.37029999999999996</v>
      </c>
      <c r="J6" s="7">
        <f>MAX(ABS(J3-J4),ABS(J3-J5))</f>
        <v>1.1856499999999999</v>
      </c>
      <c r="K6" s="8"/>
    </row>
    <row r="7" spans="1:20">
      <c r="A7">
        <v>0.5</v>
      </c>
      <c r="B7">
        <v>0.2</v>
      </c>
      <c r="C7" s="20">
        <f t="shared" si="0"/>
        <v>0.14374999999999999</v>
      </c>
      <c r="D7" s="20">
        <f t="shared" si="1"/>
        <v>5.7499999999999996E-2</v>
      </c>
      <c r="G7" s="21"/>
      <c r="H7" s="6" t="s">
        <v>12</v>
      </c>
      <c r="I7" s="7">
        <f>STDEV(C2:C51)</f>
        <v>0.15264432782231555</v>
      </c>
      <c r="J7" s="7">
        <f>STDEV(D2:D51)</f>
        <v>0.50614799551845191</v>
      </c>
      <c r="K7" s="8"/>
      <c r="T7" s="17"/>
    </row>
    <row r="8" spans="1:20">
      <c r="A8">
        <v>-0.2</v>
      </c>
      <c r="B8">
        <v>-1.8</v>
      </c>
      <c r="C8" s="20">
        <f t="shared" si="0"/>
        <v>-5.7499999999999996E-2</v>
      </c>
      <c r="D8" s="20">
        <f t="shared" si="1"/>
        <v>-0.51749999999999996</v>
      </c>
      <c r="G8" s="9"/>
      <c r="H8" s="6"/>
      <c r="I8" s="7"/>
      <c r="J8" s="7"/>
      <c r="K8" s="8"/>
      <c r="T8" s="19"/>
    </row>
    <row r="9" spans="1:20">
      <c r="A9">
        <v>0.8</v>
      </c>
      <c r="B9">
        <v>2.1</v>
      </c>
      <c r="C9" s="20">
        <f t="shared" si="0"/>
        <v>0.22999999999999998</v>
      </c>
      <c r="D9" s="20">
        <f t="shared" si="1"/>
        <v>0.60375000000000001</v>
      </c>
      <c r="G9" s="22" t="s">
        <v>13</v>
      </c>
      <c r="H9" s="6" t="s">
        <v>8</v>
      </c>
      <c r="I9" s="7">
        <f>AVERAGE(C52:C101)</f>
        <v>3.3407500000000003</v>
      </c>
      <c r="J9" s="7">
        <f>AVERAGE(D52:D101)</f>
        <v>-3.0486499999999994</v>
      </c>
      <c r="K9" s="8"/>
    </row>
    <row r="10" spans="1:20">
      <c r="A10">
        <v>0.7</v>
      </c>
      <c r="B10">
        <v>1.7</v>
      </c>
      <c r="C10" s="20">
        <f t="shared" si="0"/>
        <v>0.20124999999999998</v>
      </c>
      <c r="D10" s="20">
        <f t="shared" si="1"/>
        <v>0.48874999999999996</v>
      </c>
      <c r="G10" s="22"/>
      <c r="H10" s="6" t="s">
        <v>9</v>
      </c>
      <c r="I10" s="7">
        <f>MIN(C52:C101)</f>
        <v>2.8462499999999999</v>
      </c>
      <c r="J10" s="7">
        <f>MIN(D52:D101)</f>
        <v>-4.1974999999999998</v>
      </c>
      <c r="K10" s="8"/>
    </row>
    <row r="11" spans="1:20">
      <c r="A11">
        <v>0.6</v>
      </c>
      <c r="B11">
        <v>-0.8</v>
      </c>
      <c r="C11" s="20">
        <f t="shared" si="0"/>
        <v>0.17249999999999999</v>
      </c>
      <c r="D11" s="20">
        <f t="shared" si="1"/>
        <v>-0.22999999999999998</v>
      </c>
      <c r="G11" s="22"/>
      <c r="H11" s="6" t="s">
        <v>10</v>
      </c>
      <c r="I11" s="7">
        <f>MAX(C52:C101)</f>
        <v>3.6799999999999997</v>
      </c>
      <c r="J11" s="7">
        <f>MAX(D52:D101)</f>
        <v>-2.1274999999999999</v>
      </c>
      <c r="K11" s="8"/>
    </row>
    <row r="12" spans="1:20">
      <c r="A12">
        <v>1.1000000000000001</v>
      </c>
      <c r="B12">
        <v>3.2</v>
      </c>
      <c r="C12" s="20">
        <f t="shared" si="0"/>
        <v>0.31624999999999998</v>
      </c>
      <c r="D12" s="20">
        <f t="shared" si="1"/>
        <v>0.91999999999999993</v>
      </c>
      <c r="G12" s="22"/>
      <c r="H12" s="6" t="s">
        <v>11</v>
      </c>
      <c r="I12" s="7">
        <f>MAX(ABS(I9-I10),ABS(I9-I11))</f>
        <v>0.49450000000000038</v>
      </c>
      <c r="J12" s="7">
        <f>MAX(ABS(J9-J10),ABS(J9-J11))</f>
        <v>1.1488500000000004</v>
      </c>
      <c r="K12" s="8"/>
    </row>
    <row r="13" spans="1:20">
      <c r="A13">
        <v>0.6</v>
      </c>
      <c r="B13">
        <v>4.7</v>
      </c>
      <c r="C13" s="20">
        <f t="shared" si="0"/>
        <v>0.17249999999999999</v>
      </c>
      <c r="D13" s="20">
        <f t="shared" si="1"/>
        <v>1.3512499999999998</v>
      </c>
      <c r="G13" s="22"/>
      <c r="H13" s="6" t="s">
        <v>12</v>
      </c>
      <c r="I13" s="7">
        <f>STDEV(C52:C101)</f>
        <v>0.14286718714688271</v>
      </c>
      <c r="J13" s="7">
        <f>STDEV(D52:D101)</f>
        <v>0.52442794635523315</v>
      </c>
      <c r="K13" s="8"/>
    </row>
    <row r="14" spans="1:20">
      <c r="A14">
        <v>0.3</v>
      </c>
      <c r="B14">
        <v>4.5</v>
      </c>
      <c r="C14" s="20">
        <f t="shared" si="0"/>
        <v>8.6249999999999993E-2</v>
      </c>
      <c r="D14" s="20">
        <f t="shared" si="1"/>
        <v>1.29375</v>
      </c>
      <c r="G14" s="9"/>
      <c r="H14" s="6"/>
      <c r="I14" s="7"/>
      <c r="J14" s="7"/>
      <c r="K14" s="8"/>
    </row>
    <row r="15" spans="1:20">
      <c r="A15">
        <v>-0.5</v>
      </c>
      <c r="B15">
        <v>1.6</v>
      </c>
      <c r="C15" s="20">
        <f t="shared" si="0"/>
        <v>-0.14374999999999999</v>
      </c>
      <c r="D15" s="20">
        <f t="shared" si="1"/>
        <v>0.45999999999999996</v>
      </c>
      <c r="G15" s="9"/>
      <c r="H15" s="10" t="s">
        <v>14</v>
      </c>
      <c r="I15" s="11">
        <f>ABS(I3-I9)</f>
        <v>3.1142000000000003</v>
      </c>
      <c r="J15" s="11">
        <f>ABS(J3-J9)</f>
        <v>3.2142499999999994</v>
      </c>
      <c r="K15" s="12"/>
    </row>
    <row r="16" spans="1:20">
      <c r="A16">
        <v>0</v>
      </c>
      <c r="B16">
        <v>3.6</v>
      </c>
      <c r="C16" s="20">
        <f t="shared" si="0"/>
        <v>0</v>
      </c>
      <c r="D16" s="20">
        <f t="shared" si="1"/>
        <v>1.0349999999999999</v>
      </c>
      <c r="G16" s="9"/>
      <c r="H16" s="23" t="s">
        <v>15</v>
      </c>
      <c r="I16" s="11">
        <f>MAX(I6,I12)</f>
        <v>0.49450000000000038</v>
      </c>
      <c r="J16" s="11">
        <f>MAX(J6,J12)</f>
        <v>1.1856499999999999</v>
      </c>
      <c r="K16" s="13" t="s">
        <v>16</v>
      </c>
    </row>
    <row r="17" spans="1:20">
      <c r="A17">
        <v>0.5</v>
      </c>
      <c r="B17">
        <v>3.6</v>
      </c>
      <c r="C17" s="20">
        <f t="shared" si="0"/>
        <v>0.14374999999999999</v>
      </c>
      <c r="D17" s="20">
        <f t="shared" si="1"/>
        <v>1.0349999999999999</v>
      </c>
      <c r="G17" s="14"/>
      <c r="H17" s="24"/>
      <c r="I17" s="15">
        <f>3*AVERAGE(I7,I13)</f>
        <v>0.44326727245379738</v>
      </c>
      <c r="J17" s="15">
        <f>3*AVERAGE(J7,J13)</f>
        <v>1.5458639128105276</v>
      </c>
      <c r="K17" s="16" t="s">
        <v>17</v>
      </c>
    </row>
    <row r="18" spans="1:20">
      <c r="A18">
        <v>0.8</v>
      </c>
      <c r="B18">
        <v>0.3</v>
      </c>
      <c r="C18" s="20">
        <f t="shared" si="0"/>
        <v>0.22999999999999998</v>
      </c>
      <c r="D18" s="20">
        <f t="shared" si="1"/>
        <v>8.6249999999999993E-2</v>
      </c>
      <c r="T18" s="19"/>
    </row>
    <row r="19" spans="1:20">
      <c r="A19">
        <v>0.4</v>
      </c>
      <c r="B19">
        <v>-2.5</v>
      </c>
      <c r="C19" s="20">
        <f t="shared" si="0"/>
        <v>0.11499999999999999</v>
      </c>
      <c r="D19" s="20">
        <f t="shared" si="1"/>
        <v>-0.71875</v>
      </c>
      <c r="T19" s="19"/>
    </row>
    <row r="20" spans="1:20">
      <c r="A20">
        <v>1.7</v>
      </c>
      <c r="B20">
        <v>0.5</v>
      </c>
      <c r="C20" s="20">
        <f t="shared" si="0"/>
        <v>0.48874999999999996</v>
      </c>
      <c r="D20" s="20">
        <f t="shared" si="1"/>
        <v>0.14374999999999999</v>
      </c>
    </row>
    <row r="21" spans="1:20">
      <c r="A21">
        <v>1.9</v>
      </c>
      <c r="B21">
        <v>-0.5</v>
      </c>
      <c r="C21" s="20">
        <f t="shared" si="0"/>
        <v>0.5462499999999999</v>
      </c>
      <c r="D21" s="20">
        <f t="shared" si="1"/>
        <v>-0.14374999999999999</v>
      </c>
    </row>
    <row r="22" spans="1:20">
      <c r="A22">
        <v>0.9</v>
      </c>
      <c r="B22">
        <v>-0.1</v>
      </c>
      <c r="C22" s="20">
        <f t="shared" si="0"/>
        <v>0.25874999999999998</v>
      </c>
      <c r="D22" s="20">
        <f t="shared" si="1"/>
        <v>-2.8749999999999998E-2</v>
      </c>
    </row>
    <row r="23" spans="1:20">
      <c r="A23">
        <v>1.4</v>
      </c>
      <c r="B23">
        <v>-0.2</v>
      </c>
      <c r="C23" s="20">
        <f t="shared" si="0"/>
        <v>0.40249999999999997</v>
      </c>
      <c r="D23" s="20">
        <f t="shared" si="1"/>
        <v>-5.7499999999999996E-2</v>
      </c>
      <c r="T23" s="17"/>
    </row>
    <row r="24" spans="1:20">
      <c r="A24">
        <v>1</v>
      </c>
      <c r="B24">
        <v>0.6</v>
      </c>
      <c r="C24" s="20">
        <f t="shared" si="0"/>
        <v>0.28749999999999998</v>
      </c>
      <c r="D24" s="20">
        <f t="shared" si="1"/>
        <v>0.17249999999999999</v>
      </c>
      <c r="T24" s="17"/>
    </row>
    <row r="25" spans="1:20">
      <c r="A25">
        <v>1.5</v>
      </c>
      <c r="B25">
        <v>0.5</v>
      </c>
      <c r="C25" s="20">
        <f t="shared" si="0"/>
        <v>0.43124999999999997</v>
      </c>
      <c r="D25" s="20">
        <f t="shared" si="1"/>
        <v>0.14374999999999999</v>
      </c>
      <c r="T25" s="17"/>
    </row>
    <row r="26" spans="1:20">
      <c r="A26">
        <v>0.7</v>
      </c>
      <c r="B26">
        <v>-0.7</v>
      </c>
      <c r="C26" s="20">
        <f t="shared" si="0"/>
        <v>0.20124999999999998</v>
      </c>
      <c r="D26" s="20">
        <f t="shared" si="1"/>
        <v>-0.20124999999999998</v>
      </c>
      <c r="T26" s="17"/>
    </row>
    <row r="27" spans="1:20">
      <c r="A27">
        <v>0.4</v>
      </c>
      <c r="B27">
        <v>-0.4</v>
      </c>
      <c r="C27" s="20">
        <f t="shared" si="0"/>
        <v>0.11499999999999999</v>
      </c>
      <c r="D27" s="20">
        <f t="shared" si="1"/>
        <v>-0.11499999999999999</v>
      </c>
    </row>
    <row r="28" spans="1:20">
      <c r="A28">
        <v>0.9</v>
      </c>
      <c r="B28">
        <v>1.4</v>
      </c>
      <c r="C28" s="20">
        <f t="shared" si="0"/>
        <v>0.25874999999999998</v>
      </c>
      <c r="D28" s="20">
        <f t="shared" si="1"/>
        <v>0.40249999999999997</v>
      </c>
    </row>
    <row r="29" spans="1:20">
      <c r="A29">
        <v>0.5</v>
      </c>
      <c r="B29">
        <v>1.1000000000000001</v>
      </c>
      <c r="C29" s="20">
        <f t="shared" si="0"/>
        <v>0.14374999999999999</v>
      </c>
      <c r="D29" s="20">
        <f t="shared" si="1"/>
        <v>0.31624999999999998</v>
      </c>
    </row>
    <row r="30" spans="1:20">
      <c r="A30">
        <v>0.2</v>
      </c>
      <c r="B30">
        <v>-1.4</v>
      </c>
      <c r="C30" s="20">
        <f t="shared" si="0"/>
        <v>5.7499999999999996E-2</v>
      </c>
      <c r="D30" s="20">
        <f t="shared" si="1"/>
        <v>-0.40249999999999997</v>
      </c>
    </row>
    <row r="31" spans="1:20">
      <c r="A31">
        <v>0.6</v>
      </c>
      <c r="B31">
        <v>0.7</v>
      </c>
      <c r="C31" s="20">
        <f t="shared" si="0"/>
        <v>0.17249999999999999</v>
      </c>
      <c r="D31" s="20">
        <f t="shared" si="1"/>
        <v>0.20124999999999998</v>
      </c>
    </row>
    <row r="32" spans="1:20">
      <c r="A32">
        <v>0.3</v>
      </c>
      <c r="B32">
        <v>2.5</v>
      </c>
      <c r="C32" s="20">
        <f t="shared" si="0"/>
        <v>8.6249999999999993E-2</v>
      </c>
      <c r="D32" s="20">
        <f t="shared" si="1"/>
        <v>0.71875</v>
      </c>
    </row>
    <row r="33" spans="1:4">
      <c r="A33">
        <v>0.9</v>
      </c>
      <c r="B33">
        <v>0.2</v>
      </c>
      <c r="C33" s="20">
        <f t="shared" si="0"/>
        <v>0.25874999999999998</v>
      </c>
      <c r="D33" s="20">
        <f t="shared" si="1"/>
        <v>5.7499999999999996E-2</v>
      </c>
    </row>
    <row r="34" spans="1:4">
      <c r="A34">
        <v>0.2</v>
      </c>
      <c r="B34">
        <v>-2.5</v>
      </c>
      <c r="C34" s="20">
        <f t="shared" si="0"/>
        <v>5.7499999999999996E-2</v>
      </c>
      <c r="D34" s="20">
        <f t="shared" si="1"/>
        <v>-0.71875</v>
      </c>
    </row>
    <row r="35" spans="1:4">
      <c r="A35">
        <v>0.9</v>
      </c>
      <c r="B35">
        <v>0.2</v>
      </c>
      <c r="C35" s="20">
        <f t="shared" si="0"/>
        <v>0.25874999999999998</v>
      </c>
      <c r="D35" s="20">
        <f t="shared" si="1"/>
        <v>5.7499999999999996E-2</v>
      </c>
    </row>
    <row r="36" spans="1:4">
      <c r="A36">
        <v>0.6</v>
      </c>
      <c r="B36">
        <v>0</v>
      </c>
      <c r="C36" s="20">
        <f t="shared" si="0"/>
        <v>0.17249999999999999</v>
      </c>
      <c r="D36" s="20">
        <f t="shared" si="1"/>
        <v>0</v>
      </c>
    </row>
    <row r="37" spans="1:4">
      <c r="A37">
        <v>0.9</v>
      </c>
      <c r="B37">
        <v>-2.7</v>
      </c>
      <c r="C37" s="20">
        <f t="shared" si="0"/>
        <v>0.25874999999999998</v>
      </c>
      <c r="D37" s="20">
        <f t="shared" si="1"/>
        <v>-0.77625</v>
      </c>
    </row>
    <row r="38" spans="1:4">
      <c r="A38">
        <v>0.8</v>
      </c>
      <c r="B38">
        <v>-0.1</v>
      </c>
      <c r="C38" s="20">
        <f t="shared" si="0"/>
        <v>0.22999999999999998</v>
      </c>
      <c r="D38" s="20">
        <f t="shared" si="1"/>
        <v>-2.8749999999999998E-2</v>
      </c>
    </row>
    <row r="39" spans="1:4">
      <c r="A39">
        <v>1.6</v>
      </c>
      <c r="B39">
        <v>0.9</v>
      </c>
      <c r="C39" s="20">
        <f t="shared" si="0"/>
        <v>0.45999999999999996</v>
      </c>
      <c r="D39" s="20">
        <f t="shared" si="1"/>
        <v>0.25874999999999998</v>
      </c>
    </row>
    <row r="40" spans="1:4">
      <c r="A40">
        <v>0.6</v>
      </c>
      <c r="B40">
        <v>-3</v>
      </c>
      <c r="C40" s="20">
        <f t="shared" si="0"/>
        <v>0.17249999999999999</v>
      </c>
      <c r="D40" s="20">
        <f t="shared" si="1"/>
        <v>-0.86249999999999993</v>
      </c>
    </row>
    <row r="41" spans="1:4">
      <c r="A41">
        <v>1.5</v>
      </c>
      <c r="B41">
        <v>1.7</v>
      </c>
      <c r="C41" s="20">
        <f t="shared" si="0"/>
        <v>0.43124999999999997</v>
      </c>
      <c r="D41" s="20">
        <f t="shared" si="1"/>
        <v>0.48874999999999996</v>
      </c>
    </row>
    <row r="42" spans="1:4">
      <c r="A42">
        <v>1.8</v>
      </c>
      <c r="B42">
        <v>1.7</v>
      </c>
      <c r="C42" s="20">
        <f t="shared" si="0"/>
        <v>0.51749999999999996</v>
      </c>
      <c r="D42" s="20">
        <f t="shared" si="1"/>
        <v>0.48874999999999996</v>
      </c>
    </row>
    <row r="43" spans="1:4">
      <c r="A43">
        <v>0.8</v>
      </c>
      <c r="B43">
        <v>-1.2</v>
      </c>
      <c r="C43" s="20">
        <f t="shared" si="0"/>
        <v>0.22999999999999998</v>
      </c>
      <c r="D43" s="20">
        <f t="shared" si="1"/>
        <v>-0.34499999999999997</v>
      </c>
    </row>
    <row r="44" spans="1:4">
      <c r="A44">
        <v>1.8</v>
      </c>
      <c r="B44">
        <v>0.9</v>
      </c>
      <c r="C44" s="20">
        <f t="shared" si="0"/>
        <v>0.51749999999999996</v>
      </c>
      <c r="D44" s="20">
        <f t="shared" si="1"/>
        <v>0.25874999999999998</v>
      </c>
    </row>
    <row r="45" spans="1:4">
      <c r="A45">
        <v>1.3</v>
      </c>
      <c r="B45">
        <v>2.4</v>
      </c>
      <c r="C45" s="20">
        <f t="shared" si="0"/>
        <v>0.37374999999999997</v>
      </c>
      <c r="D45" s="20">
        <f t="shared" si="1"/>
        <v>0.69</v>
      </c>
    </row>
    <row r="46" spans="1:4">
      <c r="A46">
        <v>0.6</v>
      </c>
      <c r="B46">
        <v>-1.5</v>
      </c>
      <c r="C46" s="20">
        <f t="shared" si="0"/>
        <v>0.17249999999999999</v>
      </c>
      <c r="D46" s="20">
        <f t="shared" si="1"/>
        <v>-0.43124999999999997</v>
      </c>
    </row>
    <row r="47" spans="1:4">
      <c r="A47">
        <v>0.5</v>
      </c>
      <c r="B47">
        <v>1</v>
      </c>
      <c r="C47" s="20">
        <f t="shared" si="0"/>
        <v>0.14374999999999999</v>
      </c>
      <c r="D47" s="20">
        <f t="shared" si="1"/>
        <v>0.28749999999999998</v>
      </c>
    </row>
    <row r="48" spans="1:4">
      <c r="A48">
        <v>1.6</v>
      </c>
      <c r="B48">
        <v>1.3</v>
      </c>
      <c r="C48" s="20">
        <f t="shared" si="0"/>
        <v>0.45999999999999996</v>
      </c>
      <c r="D48" s="20">
        <f t="shared" si="1"/>
        <v>0.37374999999999997</v>
      </c>
    </row>
    <row r="49" spans="1:20">
      <c r="A49">
        <v>0.8</v>
      </c>
      <c r="B49">
        <v>0.6</v>
      </c>
      <c r="C49" s="20">
        <f t="shared" si="0"/>
        <v>0.22999999999999998</v>
      </c>
      <c r="D49" s="20">
        <f t="shared" si="1"/>
        <v>0.17249999999999999</v>
      </c>
    </row>
    <row r="50" spans="1:20">
      <c r="A50">
        <v>0.9</v>
      </c>
      <c r="B50">
        <v>-1.4</v>
      </c>
      <c r="C50" s="20">
        <f t="shared" si="0"/>
        <v>0.25874999999999998</v>
      </c>
      <c r="D50" s="20">
        <f t="shared" si="1"/>
        <v>-0.40249999999999997</v>
      </c>
    </row>
    <row r="51" spans="1:20">
      <c r="A51">
        <v>1.3</v>
      </c>
      <c r="B51">
        <v>-0.4</v>
      </c>
      <c r="C51" s="20">
        <f t="shared" si="0"/>
        <v>0.37374999999999997</v>
      </c>
      <c r="D51" s="20">
        <f t="shared" si="1"/>
        <v>-0.11499999999999999</v>
      </c>
    </row>
    <row r="52" spans="1:20">
      <c r="A52">
        <v>12.8</v>
      </c>
      <c r="B52">
        <v>-8.1999999999999993</v>
      </c>
      <c r="C52" s="20">
        <f t="shared" si="0"/>
        <v>3.6799999999999997</v>
      </c>
      <c r="D52" s="20">
        <f t="shared" si="1"/>
        <v>-2.3574999999999995</v>
      </c>
      <c r="E52" s="1" t="s">
        <v>20</v>
      </c>
    </row>
    <row r="53" spans="1:20">
      <c r="A53">
        <v>11.7</v>
      </c>
      <c r="B53">
        <v>-8.6</v>
      </c>
      <c r="C53" s="20">
        <f t="shared" si="0"/>
        <v>3.3637499999999996</v>
      </c>
      <c r="D53" s="20">
        <f t="shared" si="1"/>
        <v>-2.4724999999999997</v>
      </c>
    </row>
    <row r="54" spans="1:20">
      <c r="A54">
        <v>11.2</v>
      </c>
      <c r="B54">
        <v>-12.4</v>
      </c>
      <c r="C54" s="20">
        <f t="shared" si="0"/>
        <v>3.2199999999999998</v>
      </c>
      <c r="D54" s="20">
        <f t="shared" si="1"/>
        <v>-3.5649999999999999</v>
      </c>
    </row>
    <row r="55" spans="1:20">
      <c r="A55">
        <v>11.5</v>
      </c>
      <c r="B55">
        <v>-11.1</v>
      </c>
      <c r="C55" s="20">
        <f t="shared" si="0"/>
        <v>3.3062499999999999</v>
      </c>
      <c r="D55" s="20">
        <f t="shared" si="1"/>
        <v>-3.1912499999999997</v>
      </c>
    </row>
    <row r="56" spans="1:20">
      <c r="A56">
        <v>12.3</v>
      </c>
      <c r="B56">
        <v>-8.1999999999999993</v>
      </c>
      <c r="C56" s="20">
        <f t="shared" si="0"/>
        <v>3.5362499999999999</v>
      </c>
      <c r="D56" s="20">
        <f t="shared" si="1"/>
        <v>-2.3574999999999995</v>
      </c>
    </row>
    <row r="57" spans="1:20">
      <c r="A57">
        <v>12</v>
      </c>
      <c r="B57">
        <v>-8.1</v>
      </c>
      <c r="C57" s="20">
        <f t="shared" si="0"/>
        <v>3.4499999999999997</v>
      </c>
      <c r="D57" s="20">
        <f t="shared" si="1"/>
        <v>-2.3287499999999999</v>
      </c>
    </row>
    <row r="58" spans="1:20">
      <c r="A58">
        <v>11.5</v>
      </c>
      <c r="B58">
        <v>-9.6999999999999993</v>
      </c>
      <c r="C58" s="20">
        <f t="shared" si="0"/>
        <v>3.3062499999999999</v>
      </c>
      <c r="D58" s="20">
        <f t="shared" si="1"/>
        <v>-2.7887499999999994</v>
      </c>
      <c r="T58" s="17"/>
    </row>
    <row r="59" spans="1:20">
      <c r="A59">
        <v>12.1</v>
      </c>
      <c r="B59">
        <v>-8.3000000000000007</v>
      </c>
      <c r="C59" s="20">
        <f t="shared" si="0"/>
        <v>3.4787499999999998</v>
      </c>
      <c r="D59" s="20">
        <f t="shared" si="1"/>
        <v>-2.38625</v>
      </c>
    </row>
    <row r="60" spans="1:20">
      <c r="A60">
        <v>12.2</v>
      </c>
      <c r="B60">
        <v>-7.4</v>
      </c>
      <c r="C60" s="20">
        <f t="shared" si="0"/>
        <v>3.5074999999999994</v>
      </c>
      <c r="D60" s="20">
        <f t="shared" si="1"/>
        <v>-2.1274999999999999</v>
      </c>
    </row>
    <row r="61" spans="1:20">
      <c r="A61">
        <v>11.5</v>
      </c>
      <c r="B61">
        <v>-9.4</v>
      </c>
      <c r="C61" s="20">
        <f t="shared" si="0"/>
        <v>3.3062499999999999</v>
      </c>
      <c r="D61" s="20">
        <f t="shared" si="1"/>
        <v>-2.7024999999999997</v>
      </c>
    </row>
    <row r="62" spans="1:20">
      <c r="A62">
        <v>11</v>
      </c>
      <c r="B62">
        <v>-11.8</v>
      </c>
      <c r="C62" s="20">
        <f t="shared" si="0"/>
        <v>3.1624999999999996</v>
      </c>
      <c r="D62" s="20">
        <f t="shared" si="1"/>
        <v>-3.3925000000000001</v>
      </c>
    </row>
    <row r="63" spans="1:20">
      <c r="A63">
        <v>11.9</v>
      </c>
      <c r="B63">
        <v>-10.3</v>
      </c>
      <c r="C63" s="20">
        <f t="shared" si="0"/>
        <v>3.4212499999999997</v>
      </c>
      <c r="D63" s="20">
        <f t="shared" si="1"/>
        <v>-2.9612500000000002</v>
      </c>
    </row>
    <row r="64" spans="1:20">
      <c r="A64">
        <v>11.6</v>
      </c>
      <c r="B64">
        <v>-9.3000000000000007</v>
      </c>
      <c r="C64" s="20">
        <f t="shared" si="0"/>
        <v>3.3349999999999995</v>
      </c>
      <c r="D64" s="20">
        <f t="shared" si="1"/>
        <v>-2.6737500000000001</v>
      </c>
    </row>
    <row r="65" spans="1:4">
      <c r="A65">
        <v>11.8</v>
      </c>
      <c r="B65">
        <v>-12.4</v>
      </c>
      <c r="C65" s="20">
        <f t="shared" si="0"/>
        <v>3.3925000000000001</v>
      </c>
      <c r="D65" s="20">
        <f t="shared" si="1"/>
        <v>-3.5649999999999999</v>
      </c>
    </row>
    <row r="66" spans="1:4">
      <c r="A66">
        <v>11.4</v>
      </c>
      <c r="B66">
        <v>-12.7</v>
      </c>
      <c r="C66" s="20">
        <f t="shared" si="0"/>
        <v>3.2774999999999999</v>
      </c>
      <c r="D66" s="20">
        <f t="shared" si="1"/>
        <v>-3.6512499999999997</v>
      </c>
    </row>
    <row r="67" spans="1:4">
      <c r="A67">
        <v>11.7</v>
      </c>
      <c r="B67">
        <v>-11.4</v>
      </c>
      <c r="C67" s="20">
        <f t="shared" ref="C67:C101" si="2">A67*$O$4</f>
        <v>3.3637499999999996</v>
      </c>
      <c r="D67" s="20">
        <f t="shared" ref="D67:D101" si="3">B67*$O$4</f>
        <v>-3.2774999999999999</v>
      </c>
    </row>
    <row r="68" spans="1:4">
      <c r="A68">
        <v>12</v>
      </c>
      <c r="B68">
        <v>-9.8000000000000007</v>
      </c>
      <c r="C68" s="20">
        <f t="shared" si="2"/>
        <v>3.4499999999999997</v>
      </c>
      <c r="D68" s="20">
        <f t="shared" si="3"/>
        <v>-2.8174999999999999</v>
      </c>
    </row>
    <row r="69" spans="1:4">
      <c r="A69">
        <v>11.6</v>
      </c>
      <c r="B69">
        <v>-9.5</v>
      </c>
      <c r="C69" s="20">
        <f t="shared" si="2"/>
        <v>3.3349999999999995</v>
      </c>
      <c r="D69" s="20">
        <f t="shared" si="3"/>
        <v>-2.7312499999999997</v>
      </c>
    </row>
    <row r="70" spans="1:4">
      <c r="A70">
        <v>11.1</v>
      </c>
      <c r="B70">
        <v>-12.6</v>
      </c>
      <c r="C70" s="20">
        <f t="shared" si="2"/>
        <v>3.1912499999999997</v>
      </c>
      <c r="D70" s="20">
        <f t="shared" si="3"/>
        <v>-3.6224999999999996</v>
      </c>
    </row>
    <row r="71" spans="1:4">
      <c r="A71">
        <v>11.7</v>
      </c>
      <c r="B71">
        <v>-10.6</v>
      </c>
      <c r="C71" s="20">
        <f t="shared" si="2"/>
        <v>3.3637499999999996</v>
      </c>
      <c r="D71" s="20">
        <f t="shared" si="3"/>
        <v>-3.0474999999999999</v>
      </c>
    </row>
    <row r="72" spans="1:4">
      <c r="A72">
        <v>11.6</v>
      </c>
      <c r="B72">
        <v>-10.4</v>
      </c>
      <c r="C72" s="20">
        <f t="shared" si="2"/>
        <v>3.3349999999999995</v>
      </c>
      <c r="D72" s="20">
        <f t="shared" si="3"/>
        <v>-2.9899999999999998</v>
      </c>
    </row>
    <row r="73" spans="1:4">
      <c r="A73">
        <v>11.7</v>
      </c>
      <c r="B73">
        <v>-10</v>
      </c>
      <c r="C73" s="20">
        <f t="shared" si="2"/>
        <v>3.3637499999999996</v>
      </c>
      <c r="D73" s="20">
        <f t="shared" si="3"/>
        <v>-2.875</v>
      </c>
    </row>
    <row r="74" spans="1:4">
      <c r="A74">
        <v>11.3</v>
      </c>
      <c r="B74">
        <v>-12.6</v>
      </c>
      <c r="C74" s="20">
        <f t="shared" si="2"/>
        <v>3.2487499999999998</v>
      </c>
      <c r="D74" s="20">
        <f t="shared" si="3"/>
        <v>-3.6224999999999996</v>
      </c>
    </row>
    <row r="75" spans="1:4">
      <c r="A75">
        <v>11.9</v>
      </c>
      <c r="B75">
        <v>-8.6999999999999993</v>
      </c>
      <c r="C75" s="20">
        <f t="shared" si="2"/>
        <v>3.4212499999999997</v>
      </c>
      <c r="D75" s="20">
        <f t="shared" si="3"/>
        <v>-2.5012499999999998</v>
      </c>
    </row>
    <row r="76" spans="1:4">
      <c r="A76">
        <v>11.9</v>
      </c>
      <c r="B76">
        <v>-10.7</v>
      </c>
      <c r="C76" s="20">
        <f t="shared" si="2"/>
        <v>3.4212499999999997</v>
      </c>
      <c r="D76" s="20">
        <f t="shared" si="3"/>
        <v>-3.0762499999999995</v>
      </c>
    </row>
    <row r="77" spans="1:4">
      <c r="A77">
        <v>11.7</v>
      </c>
      <c r="B77">
        <v>-11.1</v>
      </c>
      <c r="C77" s="20">
        <f t="shared" si="2"/>
        <v>3.3637499999999996</v>
      </c>
      <c r="D77" s="20">
        <f t="shared" si="3"/>
        <v>-3.1912499999999997</v>
      </c>
    </row>
    <row r="78" spans="1:4">
      <c r="A78">
        <v>11.2</v>
      </c>
      <c r="B78">
        <v>-12</v>
      </c>
      <c r="C78" s="20">
        <f t="shared" si="2"/>
        <v>3.2199999999999998</v>
      </c>
      <c r="D78" s="20">
        <f t="shared" si="3"/>
        <v>-3.4499999999999997</v>
      </c>
    </row>
    <row r="79" spans="1:4">
      <c r="A79">
        <v>12.3</v>
      </c>
      <c r="B79">
        <v>-7.8</v>
      </c>
      <c r="C79" s="20">
        <f t="shared" si="2"/>
        <v>3.5362499999999999</v>
      </c>
      <c r="D79" s="20">
        <f t="shared" si="3"/>
        <v>-2.2424999999999997</v>
      </c>
    </row>
    <row r="80" spans="1:4">
      <c r="A80">
        <v>11.4</v>
      </c>
      <c r="B80">
        <v>-8.6999999999999993</v>
      </c>
      <c r="C80" s="20">
        <f t="shared" si="2"/>
        <v>3.2774999999999999</v>
      </c>
      <c r="D80" s="20">
        <f t="shared" si="3"/>
        <v>-2.5012499999999998</v>
      </c>
    </row>
    <row r="81" spans="1:4">
      <c r="A81">
        <v>9.9</v>
      </c>
      <c r="B81">
        <v>-9.5</v>
      </c>
      <c r="C81" s="20">
        <f t="shared" si="2"/>
        <v>2.8462499999999999</v>
      </c>
      <c r="D81" s="20">
        <f t="shared" si="3"/>
        <v>-2.7312499999999997</v>
      </c>
    </row>
    <row r="82" spans="1:4">
      <c r="A82">
        <v>12.1</v>
      </c>
      <c r="B82">
        <v>-8.6</v>
      </c>
      <c r="C82" s="20">
        <f t="shared" si="2"/>
        <v>3.4787499999999998</v>
      </c>
      <c r="D82" s="20">
        <f t="shared" si="3"/>
        <v>-2.4724999999999997</v>
      </c>
    </row>
    <row r="83" spans="1:4">
      <c r="A83">
        <v>11.9</v>
      </c>
      <c r="B83">
        <v>-7.8</v>
      </c>
      <c r="C83" s="20">
        <f t="shared" si="2"/>
        <v>3.4212499999999997</v>
      </c>
      <c r="D83" s="20">
        <f t="shared" si="3"/>
        <v>-2.2424999999999997</v>
      </c>
    </row>
    <row r="84" spans="1:4">
      <c r="A84">
        <v>12.2</v>
      </c>
      <c r="B84">
        <v>-8.6999999999999993</v>
      </c>
      <c r="C84" s="20">
        <f t="shared" si="2"/>
        <v>3.5074999999999994</v>
      </c>
      <c r="D84" s="20">
        <f t="shared" si="3"/>
        <v>-2.5012499999999998</v>
      </c>
    </row>
    <row r="85" spans="1:4">
      <c r="A85">
        <v>11.8</v>
      </c>
      <c r="B85">
        <v>-13.3</v>
      </c>
      <c r="C85" s="20">
        <f t="shared" si="2"/>
        <v>3.3925000000000001</v>
      </c>
      <c r="D85" s="20">
        <f t="shared" si="3"/>
        <v>-3.82375</v>
      </c>
    </row>
    <row r="86" spans="1:4">
      <c r="A86">
        <v>12</v>
      </c>
      <c r="B86">
        <v>-13.3</v>
      </c>
      <c r="C86" s="20">
        <f t="shared" si="2"/>
        <v>3.4499999999999997</v>
      </c>
      <c r="D86" s="20">
        <f t="shared" si="3"/>
        <v>-3.82375</v>
      </c>
    </row>
    <row r="87" spans="1:4">
      <c r="A87">
        <v>12.4</v>
      </c>
      <c r="B87">
        <v>-11.7</v>
      </c>
      <c r="C87" s="20">
        <f t="shared" si="2"/>
        <v>3.5649999999999999</v>
      </c>
      <c r="D87" s="20">
        <f t="shared" si="3"/>
        <v>-3.3637499999999996</v>
      </c>
    </row>
    <row r="88" spans="1:4">
      <c r="A88">
        <v>12.1</v>
      </c>
      <c r="B88">
        <v>-11.6</v>
      </c>
      <c r="C88" s="20">
        <f t="shared" si="2"/>
        <v>3.4787499999999998</v>
      </c>
      <c r="D88" s="20">
        <f t="shared" si="3"/>
        <v>-3.3349999999999995</v>
      </c>
    </row>
    <row r="89" spans="1:4">
      <c r="A89">
        <v>11.4</v>
      </c>
      <c r="B89">
        <v>-14.6</v>
      </c>
      <c r="C89" s="20">
        <f t="shared" si="2"/>
        <v>3.2774999999999999</v>
      </c>
      <c r="D89" s="20">
        <f t="shared" si="3"/>
        <v>-4.1974999999999998</v>
      </c>
    </row>
    <row r="90" spans="1:4">
      <c r="A90">
        <v>11.5</v>
      </c>
      <c r="B90">
        <v>-11.4</v>
      </c>
      <c r="C90" s="20">
        <f t="shared" si="2"/>
        <v>3.3062499999999999</v>
      </c>
      <c r="D90" s="20">
        <f t="shared" si="3"/>
        <v>-3.2774999999999999</v>
      </c>
    </row>
    <row r="91" spans="1:4">
      <c r="A91">
        <v>10.7</v>
      </c>
      <c r="B91">
        <v>-10.9</v>
      </c>
      <c r="C91" s="20">
        <f t="shared" si="2"/>
        <v>3.0762499999999995</v>
      </c>
      <c r="D91" s="20">
        <f t="shared" si="3"/>
        <v>-3.13375</v>
      </c>
    </row>
    <row r="92" spans="1:4">
      <c r="A92">
        <v>11.7</v>
      </c>
      <c r="B92">
        <v>-13.1</v>
      </c>
      <c r="C92" s="20">
        <f t="shared" si="2"/>
        <v>3.3637499999999996</v>
      </c>
      <c r="D92" s="20">
        <f t="shared" si="3"/>
        <v>-3.7662499999999994</v>
      </c>
    </row>
    <row r="93" spans="1:4">
      <c r="A93">
        <v>11.2</v>
      </c>
      <c r="B93">
        <v>-12.4</v>
      </c>
      <c r="C93" s="20">
        <f t="shared" si="2"/>
        <v>3.2199999999999998</v>
      </c>
      <c r="D93" s="20">
        <f t="shared" si="3"/>
        <v>-3.5649999999999999</v>
      </c>
    </row>
    <row r="94" spans="1:4">
      <c r="A94">
        <v>11.2</v>
      </c>
      <c r="B94">
        <v>-10.1</v>
      </c>
      <c r="C94" s="20">
        <f t="shared" si="2"/>
        <v>3.2199999999999998</v>
      </c>
      <c r="D94" s="20">
        <f t="shared" si="3"/>
        <v>-2.9037499999999996</v>
      </c>
    </row>
    <row r="95" spans="1:4">
      <c r="A95">
        <v>11.4</v>
      </c>
      <c r="B95">
        <v>-10.3</v>
      </c>
      <c r="C95" s="20">
        <f t="shared" si="2"/>
        <v>3.2774999999999999</v>
      </c>
      <c r="D95" s="20">
        <f t="shared" si="3"/>
        <v>-2.9612500000000002</v>
      </c>
    </row>
    <row r="96" spans="1:4">
      <c r="A96">
        <v>11.3</v>
      </c>
      <c r="B96">
        <v>-12.5</v>
      </c>
      <c r="C96" s="20">
        <f t="shared" si="2"/>
        <v>3.2487499999999998</v>
      </c>
      <c r="D96" s="20">
        <f t="shared" si="3"/>
        <v>-3.5937499999999996</v>
      </c>
    </row>
    <row r="97" spans="1:4">
      <c r="A97">
        <v>10.5</v>
      </c>
      <c r="B97">
        <v>-13.4</v>
      </c>
      <c r="C97" s="20">
        <f t="shared" si="2"/>
        <v>3.0187499999999998</v>
      </c>
      <c r="D97" s="20">
        <f t="shared" si="3"/>
        <v>-3.8524999999999996</v>
      </c>
    </row>
    <row r="98" spans="1:4">
      <c r="A98">
        <v>11.5</v>
      </c>
      <c r="B98">
        <v>-9.6999999999999993</v>
      </c>
      <c r="C98" s="20">
        <f t="shared" si="2"/>
        <v>3.3062499999999999</v>
      </c>
      <c r="D98" s="20">
        <f t="shared" si="3"/>
        <v>-2.7887499999999994</v>
      </c>
    </row>
    <row r="99" spans="1:4">
      <c r="A99">
        <v>11.4</v>
      </c>
      <c r="B99">
        <v>-10.4</v>
      </c>
      <c r="C99" s="20">
        <f t="shared" si="2"/>
        <v>3.2774999999999999</v>
      </c>
      <c r="D99" s="20">
        <f t="shared" si="3"/>
        <v>-2.9899999999999998</v>
      </c>
    </row>
    <row r="100" spans="1:4">
      <c r="A100">
        <v>11.7</v>
      </c>
      <c r="B100">
        <v>-9.6999999999999993</v>
      </c>
      <c r="C100" s="20">
        <f t="shared" si="2"/>
        <v>3.3637499999999996</v>
      </c>
      <c r="D100" s="20">
        <f t="shared" si="3"/>
        <v>-2.7887499999999994</v>
      </c>
    </row>
    <row r="101" spans="1:4">
      <c r="A101">
        <v>11.5</v>
      </c>
      <c r="B101">
        <v>-13.4</v>
      </c>
      <c r="C101" s="20">
        <f t="shared" si="2"/>
        <v>3.3062499999999999</v>
      </c>
      <c r="D101" s="20">
        <f t="shared" si="3"/>
        <v>-3.8524999999999996</v>
      </c>
    </row>
  </sheetData>
  <mergeCells count="3">
    <mergeCell ref="G3:G7"/>
    <mergeCell ref="G9:G13"/>
    <mergeCell ref="H16:H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ravkin</dc:creator>
  <cp:lastModifiedBy>ilya ravkin</cp:lastModifiedBy>
  <dcterms:created xsi:type="dcterms:W3CDTF">2011-03-25T23:42:11Z</dcterms:created>
  <dcterms:modified xsi:type="dcterms:W3CDTF">2011-12-26T23:48:06Z</dcterms:modified>
</cp:coreProperties>
</file>